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fngov-my.sharepoint.com/personal/it_mfngov_ca/Documents/Rene's Files/Travel Claims/"/>
    </mc:Choice>
  </mc:AlternateContent>
  <xr:revisionPtr revIDLastSave="0" documentId="8_{1BFC15C5-0358-40FD-B1EE-341493DDDC94}" xr6:coauthVersionLast="47" xr6:coauthVersionMax="47" xr10:uidLastSave="{00000000-0000-0000-0000-000000000000}"/>
  <workbookProtection workbookAlgorithmName="SHA-512" workbookHashValue="MtYDhLEaij/BE1Pin/ZxsM3Mxx0TQdiTMoeLLicCXGq5KEvIwLSkK6s9MR4iSzG/6vHtRsNw/qCN00Alz/V9lA==" workbookSaltValue="eYjvz5KYx/+ABvuVm3yh1A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26" i="1"/>
  <c r="I19" i="1"/>
  <c r="I18" i="1"/>
  <c r="I17" i="1"/>
  <c r="I16" i="1"/>
  <c r="I15" i="1"/>
  <c r="I14" i="1"/>
  <c r="I26" i="1" l="1"/>
  <c r="I29" i="1" s="1"/>
  <c r="I34" i="1" s="1"/>
  <c r="I33" i="1" l="1"/>
  <c r="E30" i="1" s="1"/>
  <c r="E31" i="1" s="1"/>
</calcChain>
</file>

<file path=xl/sharedStrings.xml><?xml version="1.0" encoding="utf-8"?>
<sst xmlns="http://schemas.openxmlformats.org/spreadsheetml/2006/main" count="43" uniqueCount="42">
  <si>
    <t>Travel Claim</t>
  </si>
  <si>
    <t>Miawpukek Mi'kamawey Mawi'omi</t>
  </si>
  <si>
    <t>Date:</t>
  </si>
  <si>
    <t>Department:</t>
  </si>
  <si>
    <t>Employee:</t>
  </si>
  <si>
    <t>Travelling To:</t>
  </si>
  <si>
    <t>To (date):</t>
  </si>
  <si>
    <t>From (date):</t>
  </si>
  <si>
    <t>Per KM:</t>
  </si>
  <si>
    <t>Breakfast</t>
  </si>
  <si>
    <t>Dinner:</t>
  </si>
  <si>
    <t>Supper:</t>
  </si>
  <si>
    <t>Incidental:</t>
  </si>
  <si>
    <t>Description</t>
  </si>
  <si>
    <t>Quantity</t>
  </si>
  <si>
    <t>Dinner</t>
  </si>
  <si>
    <t>Supper</t>
  </si>
  <si>
    <t>Return Mileage (in kilometers)</t>
  </si>
  <si>
    <t>Hotel</t>
  </si>
  <si>
    <t>Airfare</t>
  </si>
  <si>
    <t>Taxis</t>
  </si>
  <si>
    <t>Private Accommodations:</t>
  </si>
  <si>
    <t>Purpose for Travelling:</t>
  </si>
  <si>
    <t>Employee Signature:</t>
  </si>
  <si>
    <t>Approval Signature:</t>
  </si>
  <si>
    <t>Account Code:</t>
  </si>
  <si>
    <r>
      <t xml:space="preserve">Incidentals </t>
    </r>
    <r>
      <rPr>
        <b/>
        <sz val="11"/>
        <color theme="1"/>
        <rFont val="Calibri"/>
        <family val="2"/>
        <scheme val="minor"/>
      </rPr>
      <t>(PER NIGHT)</t>
    </r>
  </si>
  <si>
    <r>
      <t xml:space="preserve">Private Accommodations </t>
    </r>
    <r>
      <rPr>
        <b/>
        <sz val="11"/>
        <color theme="1"/>
        <rFont val="Calibri"/>
        <family val="2"/>
        <scheme val="minor"/>
      </rPr>
      <t>(PER NIGHT)</t>
    </r>
  </si>
  <si>
    <t>Totals:</t>
  </si>
  <si>
    <t>Finalized Travel Claim Information</t>
  </si>
  <si>
    <t>Amount Advanced (a):</t>
  </si>
  <si>
    <t>Total Payable to Employee (b):</t>
  </si>
  <si>
    <t>Amount Owing (b-a):</t>
  </si>
  <si>
    <t>If the amount owing is negative, it is repayable by the employee.</t>
  </si>
  <si>
    <t>100% Payable to Employee:</t>
  </si>
  <si>
    <t>90% Payable to Employee:</t>
  </si>
  <si>
    <t>&lt;- This is required to make cell i45 work properly and to allow the finalized portion to appear and disappear with the option buttons.</t>
  </si>
  <si>
    <t>Receipts Required</t>
  </si>
  <si>
    <t>No Receipts Required</t>
  </si>
  <si>
    <r>
      <t>Total Cost of Travel</t>
    </r>
    <r>
      <rPr>
        <b/>
        <sz val="11"/>
        <color theme="1"/>
        <rFont val="Calibri"/>
        <family val="2"/>
        <scheme val="minor"/>
      </rPr>
      <t>:</t>
    </r>
  </si>
  <si>
    <t/>
  </si>
  <si>
    <t>Approved Rates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</si>
</sst>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[$-409]mmmm\ d\,\ yyyy;@"/>
    <numFmt numFmtId="167" formatCode="_([$$-409]* #,##0.000_);_([$$-409]* \(#,##0.000\);_([$$-409]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theme="0"/>
      <name val="Calibri"/>
      <family val="2"/>
      <scheme val="minor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darkDown">
        <bgColor theme="0"/>
      </patternFill>
    </fill>
    <fill>
      <patternFill patternType="darkUp">
        <bgColor theme="0"/>
      </patternFill>
    </fill>
    <fill>
      <patternFill patternType="solid">
        <fgColor rgb="FFFF5D5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3" xfId="0" applyBorder="1" applyProtection="1">
      <protection locked="0"/>
    </xf>
    <xf numFmtId="164" fontId="0" fillId="0" borderId="3" xfId="0" applyNumberFormat="1" applyBorder="1"/>
    <xf numFmtId="164" fontId="0" fillId="0" borderId="3" xfId="1" applyFont="1" applyBorder="1" applyProtection="1">
      <protection locked="0"/>
    </xf>
    <xf numFmtId="164" fontId="2" fillId="0" borderId="3" xfId="0" applyNumberFormat="1" applyFont="1" applyBorder="1"/>
    <xf numFmtId="0" fontId="2" fillId="0" borderId="0" xfId="0" applyFont="1" applyAlignment="1">
      <alignment horizontal="right"/>
    </xf>
    <xf numFmtId="164" fontId="2" fillId="0" borderId="0" xfId="0" applyNumberFormat="1" applyFont="1"/>
    <xf numFmtId="165" fontId="0" fillId="2" borderId="3" xfId="0" applyNumberFormat="1" applyFill="1" applyBorder="1"/>
    <xf numFmtId="164" fontId="0" fillId="2" borderId="3" xfId="0" applyNumberFormat="1" applyFill="1" applyBorder="1"/>
    <xf numFmtId="164" fontId="0" fillId="0" borderId="3" xfId="1" applyFont="1" applyBorder="1" applyAlignment="1" applyProtection="1">
      <protection locked="0"/>
    </xf>
    <xf numFmtId="0" fontId="0" fillId="5" borderId="3" xfId="0" applyFill="1" applyBorder="1"/>
    <xf numFmtId="0" fontId="0" fillId="0" borderId="0" xfId="0" applyProtection="1">
      <protection locked="0"/>
    </xf>
    <xf numFmtId="164" fontId="0" fillId="0" borderId="3" xfId="0" applyNumberFormat="1" applyBorder="1" applyAlignment="1">
      <alignment horizontal="right"/>
    </xf>
    <xf numFmtId="0" fontId="5" fillId="0" borderId="0" xfId="0" applyFont="1" applyAlignment="1">
      <alignment horizontal="center" wrapText="1"/>
    </xf>
    <xf numFmtId="164" fontId="0" fillId="6" borderId="3" xfId="1" applyFont="1" applyFill="1" applyBorder="1" applyProtection="1"/>
    <xf numFmtId="0" fontId="4" fillId="0" borderId="0" xfId="0" applyFont="1"/>
    <xf numFmtId="0" fontId="7" fillId="0" borderId="0" xfId="0" applyFont="1"/>
    <xf numFmtId="164" fontId="0" fillId="2" borderId="0" xfId="1" applyFont="1" applyFill="1" applyBorder="1" applyProtection="1">
      <protection locked="0"/>
    </xf>
    <xf numFmtId="164" fontId="0" fillId="4" borderId="0" xfId="1" applyFont="1" applyFill="1" applyBorder="1" applyProtection="1"/>
    <xf numFmtId="164" fontId="2" fillId="2" borderId="0" xfId="1" applyFont="1" applyFill="1" applyBorder="1" applyProtection="1"/>
    <xf numFmtId="164" fontId="0" fillId="9" borderId="0" xfId="0" applyNumberFormat="1" applyFill="1"/>
    <xf numFmtId="164" fontId="0" fillId="9" borderId="0" xfId="1" applyFont="1" applyFill="1" applyBorder="1" applyProtection="1"/>
    <xf numFmtId="0" fontId="12" fillId="0" borderId="4" xfId="0" applyFont="1" applyBorder="1"/>
    <xf numFmtId="165" fontId="11" fillId="0" borderId="6" xfId="0" applyNumberFormat="1" applyFont="1" applyBorder="1"/>
    <xf numFmtId="0" fontId="12" fillId="0" borderId="2" xfId="0" applyFont="1" applyBorder="1"/>
    <xf numFmtId="164" fontId="11" fillId="0" borderId="5" xfId="1" applyFont="1" applyBorder="1" applyProtection="1"/>
    <xf numFmtId="165" fontId="11" fillId="0" borderId="5" xfId="0" applyNumberFormat="1" applyFont="1" applyBorder="1"/>
    <xf numFmtId="0" fontId="12" fillId="0" borderId="3" xfId="0" applyFont="1" applyBorder="1"/>
    <xf numFmtId="167" fontId="11" fillId="0" borderId="5" xfId="0" applyNumberFormat="1" applyFont="1" applyBorder="1"/>
    <xf numFmtId="0" fontId="14" fillId="0" borderId="0" xfId="0" applyFont="1" applyProtection="1">
      <protection locked="0" hidden="1"/>
    </xf>
    <xf numFmtId="0" fontId="11" fillId="3" borderId="4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9" borderId="0" xfId="0" applyFont="1" applyFill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9" fontId="2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0" fontId="9" fillId="9" borderId="0" xfId="0" applyFont="1" applyFill="1" applyAlignment="1">
      <alignment horizontal="center" vertical="top"/>
    </xf>
    <xf numFmtId="0" fontId="9" fillId="8" borderId="0" xfId="0" applyFont="1" applyFill="1" applyAlignment="1">
      <alignment horizontal="center" vertical="top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14" fontId="0" fillId="0" borderId="2" xfId="0" applyNumberFormat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10" fillId="7" borderId="0" xfId="0" applyFont="1" applyFill="1" applyAlignment="1">
      <alignment horizontal="center"/>
    </xf>
    <xf numFmtId="0" fontId="0" fillId="0" borderId="3" xfId="0" quotePrefix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20">
    <dxf>
      <fill>
        <patternFill>
          <bgColor rgb="FFFFC0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FF5D5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K4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I$4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0</xdr:rowOff>
    </xdr:from>
    <xdr:to>
      <xdr:col>1</xdr:col>
      <xdr:colOff>400051</xdr:colOff>
      <xdr:row>5</xdr:row>
      <xdr:rowOff>109300</xdr:rowOff>
    </xdr:to>
    <xdr:pic>
      <xdr:nvPicPr>
        <xdr:cNvPr id="2" name="Picture 1" descr="great seal transparent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6" y="0"/>
          <a:ext cx="990600" cy="1157050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19</xdr:row>
      <xdr:rowOff>85725</xdr:rowOff>
    </xdr:from>
    <xdr:ext cx="1721177" cy="43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19225" y="3962400"/>
          <a:ext cx="1721177" cy="436786"/>
        </a:xfrm>
        <a:prstGeom prst="rect">
          <a:avLst/>
        </a:prstGeom>
        <a:solidFill>
          <a:srgbClr val="FFFF00"/>
        </a:solidFill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bliqueTopLeft">
            <a:rot lat="0" lon="0" rev="30000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n-US" sz="1100"/>
            <a:t>Receipts</a:t>
          </a:r>
          <a:r>
            <a:rPr lang="en-US" sz="1100" baseline="0"/>
            <a:t> must be Attached</a:t>
          </a:r>
        </a:p>
        <a:p>
          <a:pPr algn="ctr"/>
          <a:r>
            <a:rPr lang="en-US" sz="1100" baseline="0"/>
            <a:t>to finalized Claim</a:t>
          </a:r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180975</xdr:rowOff>
        </xdr:from>
        <xdr:to>
          <xdr:col>3</xdr:col>
          <xdr:colOff>38100</xdr:colOff>
          <xdr:row>11</xdr:row>
          <xdr:rowOff>104775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Initial Travel Claim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400050</xdr:colOff>
          <xdr:row>12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Final Travel Claim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10</xdr:row>
          <xdr:rowOff>38100</xdr:rowOff>
        </xdr:from>
        <xdr:to>
          <xdr:col>6</xdr:col>
          <xdr:colOff>304800</xdr:colOff>
          <xdr:row>12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1270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have read and signed the "Affidavit of Miawpukek First Nation Business Travel" found at www.mfngov.ca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326172</xdr:colOff>
      <xdr:row>10</xdr:row>
      <xdr:rowOff>76278</xdr:rowOff>
    </xdr:from>
    <xdr:to>
      <xdr:col>6</xdr:col>
      <xdr:colOff>173772</xdr:colOff>
      <xdr:row>34</xdr:row>
      <xdr:rowOff>120588</xdr:rowOff>
    </xdr:to>
    <xdr:sp macro="" textlink="">
      <xdr:nvSpPr>
        <xdr:cNvPr id="5" name="Notched 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3255076">
          <a:off x="1280329" y="4265621"/>
          <a:ext cx="4778235" cy="419100"/>
        </a:xfrm>
        <a:prstGeom prst="notchedRightArrow">
          <a:avLst/>
        </a:prstGeom>
        <a:solidFill>
          <a:srgbClr val="FF0000">
            <a:alpha val="49000"/>
          </a:srgbClr>
        </a:solidFill>
        <a:ln>
          <a:solidFill>
            <a:schemeClr val="accent1">
              <a:shade val="50000"/>
              <a:alpha val="49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45"/>
  <sheetViews>
    <sheetView showGridLines="0" showRowColHeaders="0" tabSelected="1" showRuler="0" topLeftCell="A18" zoomScaleNormal="100" zoomScalePageLayoutView="90" workbookViewId="0">
      <selection activeCell="A18" sqref="A18"/>
    </sheetView>
  </sheetViews>
  <sheetFormatPr defaultColWidth="0" defaultRowHeight="15" zeroHeight="1" x14ac:dyDescent="0.25"/>
  <cols>
    <col min="1" max="1" width="9.28515625" bestFit="1" customWidth="1"/>
    <col min="2" max="3" width="9.140625" customWidth="1"/>
    <col min="4" max="4" width="7.7109375" customWidth="1"/>
    <col min="5" max="5" width="11.7109375" customWidth="1"/>
    <col min="6" max="6" width="8.5703125" customWidth="1"/>
    <col min="7" max="8" width="11.42578125" customWidth="1"/>
    <col min="9" max="9" width="11.5703125" customWidth="1"/>
    <col min="10" max="10" width="0.28515625" customWidth="1"/>
    <col min="11" max="16384" width="9.140625" hidden="1"/>
  </cols>
  <sheetData>
    <row r="1" spans="1:9" ht="18.75" x14ac:dyDescent="0.3">
      <c r="A1" s="44" t="s">
        <v>1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</row>
    <row r="3" spans="1:9" x14ac:dyDescent="0.25">
      <c r="B3" s="46" t="s">
        <v>4</v>
      </c>
      <c r="C3" s="46"/>
      <c r="D3" s="41"/>
      <c r="E3" s="41"/>
      <c r="F3" s="46" t="s">
        <v>5</v>
      </c>
      <c r="G3" s="46"/>
      <c r="H3" s="41"/>
      <c r="I3" s="41"/>
    </row>
    <row r="4" spans="1:9" x14ac:dyDescent="0.25">
      <c r="B4" s="46" t="s">
        <v>3</v>
      </c>
      <c r="C4" s="46"/>
      <c r="D4" s="42"/>
      <c r="E4" s="42"/>
      <c r="F4" s="46" t="s">
        <v>7</v>
      </c>
      <c r="G4" s="46"/>
      <c r="H4" s="47"/>
      <c r="I4" s="42"/>
    </row>
    <row r="5" spans="1:9" x14ac:dyDescent="0.25">
      <c r="B5" s="46" t="s">
        <v>2</v>
      </c>
      <c r="C5" s="46"/>
      <c r="D5" s="43"/>
      <c r="E5" s="43"/>
      <c r="F5" s="46" t="s">
        <v>6</v>
      </c>
      <c r="G5" s="46"/>
      <c r="H5" s="47"/>
      <c r="I5" s="42"/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49" t="s">
        <v>22</v>
      </c>
      <c r="B7" s="50"/>
      <c r="C7" s="50"/>
      <c r="D7" s="50"/>
      <c r="E7" s="50"/>
      <c r="F7" s="50"/>
      <c r="G7" s="50"/>
      <c r="H7" s="50"/>
      <c r="I7" s="51"/>
    </row>
    <row r="8" spans="1:9" x14ac:dyDescent="0.25">
      <c r="A8" s="52"/>
      <c r="B8" s="53"/>
      <c r="C8" s="53"/>
      <c r="D8" s="53"/>
      <c r="E8" s="53"/>
      <c r="F8" s="53"/>
      <c r="G8" s="53"/>
      <c r="H8" s="53"/>
      <c r="I8" s="54"/>
    </row>
    <row r="9" spans="1:9" x14ac:dyDescent="0.25">
      <c r="A9" s="55"/>
      <c r="B9" s="56"/>
      <c r="C9" s="56"/>
      <c r="D9" s="56"/>
      <c r="E9" s="56"/>
      <c r="F9" s="56"/>
      <c r="G9" s="56"/>
      <c r="H9" s="56"/>
      <c r="I9" s="57"/>
    </row>
    <row r="10" spans="1:9" x14ac:dyDescent="0.25">
      <c r="A10" s="58"/>
      <c r="B10" s="41"/>
      <c r="C10" s="41"/>
      <c r="D10" s="41"/>
      <c r="E10" s="41"/>
      <c r="F10" s="41"/>
      <c r="G10" s="41"/>
      <c r="H10" s="41"/>
      <c r="I10" s="59"/>
    </row>
    <row r="11" spans="1:9" x14ac:dyDescent="0.25"/>
    <row r="12" spans="1:9" ht="15.75" x14ac:dyDescent="0.25">
      <c r="A12" s="17"/>
      <c r="B12" s="17"/>
      <c r="C12" s="17"/>
      <c r="D12" s="17"/>
      <c r="E12" s="17"/>
      <c r="F12" s="17"/>
      <c r="G12" s="17"/>
      <c r="H12" s="17"/>
      <c r="I12" s="17"/>
    </row>
    <row r="13" spans="1:9" ht="26.25" x14ac:dyDescent="0.25">
      <c r="A13" s="2" t="s">
        <v>14</v>
      </c>
      <c r="B13" s="2" t="s">
        <v>13</v>
      </c>
      <c r="H13" s="15" t="s">
        <v>37</v>
      </c>
      <c r="I13" s="15" t="s">
        <v>38</v>
      </c>
    </row>
    <row r="14" spans="1:9" x14ac:dyDescent="0.25">
      <c r="A14" s="3"/>
      <c r="B14" s="48" t="s">
        <v>17</v>
      </c>
      <c r="C14" s="48"/>
      <c r="D14" s="48"/>
      <c r="E14" s="48"/>
      <c r="F14" s="48"/>
      <c r="G14" s="48"/>
      <c r="H14" s="12"/>
      <c r="I14" s="9">
        <f>A14*B45</f>
        <v>0</v>
      </c>
    </row>
    <row r="15" spans="1:9" x14ac:dyDescent="0.25">
      <c r="A15" s="3"/>
      <c r="B15" s="48" t="s">
        <v>26</v>
      </c>
      <c r="C15" s="48"/>
      <c r="D15" s="48"/>
      <c r="E15" s="48"/>
      <c r="F15" s="48"/>
      <c r="G15" s="48"/>
      <c r="H15" s="12"/>
      <c r="I15" s="9">
        <f>A15*D44</f>
        <v>0</v>
      </c>
    </row>
    <row r="16" spans="1:9" x14ac:dyDescent="0.25">
      <c r="A16" s="3"/>
      <c r="B16" s="48" t="s">
        <v>9</v>
      </c>
      <c r="C16" s="48"/>
      <c r="D16" s="48"/>
      <c r="E16" s="48"/>
      <c r="F16" s="48"/>
      <c r="G16" s="48"/>
      <c r="H16" s="12"/>
      <c r="I16" s="9">
        <f>A16*D45</f>
        <v>0</v>
      </c>
    </row>
    <row r="17" spans="1:9" x14ac:dyDescent="0.25">
      <c r="A17" s="3"/>
      <c r="B17" s="48" t="s">
        <v>15</v>
      </c>
      <c r="C17" s="48"/>
      <c r="D17" s="48"/>
      <c r="E17" s="48"/>
      <c r="F17" s="48"/>
      <c r="G17" s="48"/>
      <c r="H17" s="12"/>
      <c r="I17" s="9">
        <f>A17*F45</f>
        <v>0</v>
      </c>
    </row>
    <row r="18" spans="1:9" x14ac:dyDescent="0.25">
      <c r="A18" s="3"/>
      <c r="B18" s="48" t="s">
        <v>16</v>
      </c>
      <c r="C18" s="48"/>
      <c r="D18" s="48"/>
      <c r="E18" s="48"/>
      <c r="F18" s="48"/>
      <c r="G18" s="48"/>
      <c r="H18" s="12"/>
      <c r="I18" s="9">
        <f>A18*H45</f>
        <v>0</v>
      </c>
    </row>
    <row r="19" spans="1:9" x14ac:dyDescent="0.25">
      <c r="A19" s="3"/>
      <c r="B19" s="48" t="s">
        <v>27</v>
      </c>
      <c r="C19" s="48"/>
      <c r="D19" s="48"/>
      <c r="E19" s="48"/>
      <c r="F19" s="48"/>
      <c r="G19" s="48"/>
      <c r="H19" s="12"/>
      <c r="I19" s="10">
        <f>A19*H44</f>
        <v>0</v>
      </c>
    </row>
    <row r="20" spans="1:9" x14ac:dyDescent="0.25">
      <c r="A20" s="16"/>
      <c r="B20" s="48" t="s">
        <v>19</v>
      </c>
      <c r="C20" s="48"/>
      <c r="D20" s="48"/>
      <c r="E20" s="48"/>
      <c r="F20" s="48"/>
      <c r="G20" s="48"/>
      <c r="H20" s="11"/>
      <c r="I20" s="16"/>
    </row>
    <row r="21" spans="1:9" x14ac:dyDescent="0.25">
      <c r="A21" s="16"/>
      <c r="B21" s="48" t="s">
        <v>18</v>
      </c>
      <c r="C21" s="48"/>
      <c r="D21" s="48"/>
      <c r="E21" s="48"/>
      <c r="F21" s="48"/>
      <c r="G21" s="48"/>
      <c r="H21" s="11"/>
      <c r="I21" s="16"/>
    </row>
    <row r="22" spans="1:9" x14ac:dyDescent="0.25">
      <c r="A22" s="16"/>
      <c r="B22" s="48" t="s">
        <v>20</v>
      </c>
      <c r="C22" s="48"/>
      <c r="D22" s="48"/>
      <c r="E22" s="48"/>
      <c r="F22" s="48"/>
      <c r="G22" s="48"/>
      <c r="H22" s="11"/>
      <c r="I22" s="16"/>
    </row>
    <row r="23" spans="1:9" x14ac:dyDescent="0.25">
      <c r="A23" s="3"/>
      <c r="B23" s="62"/>
      <c r="C23" s="62"/>
      <c r="D23" s="62"/>
      <c r="E23" s="62"/>
      <c r="F23" s="62"/>
      <c r="G23" s="62"/>
      <c r="H23" s="11"/>
      <c r="I23" s="5"/>
    </row>
    <row r="24" spans="1:9" x14ac:dyDescent="0.25">
      <c r="A24" s="3"/>
      <c r="B24" s="64" t="s">
        <v>40</v>
      </c>
      <c r="C24" s="62"/>
      <c r="D24" s="62"/>
      <c r="E24" s="62"/>
      <c r="F24" s="62"/>
      <c r="G24" s="62"/>
      <c r="H24" s="11"/>
      <c r="I24" s="5"/>
    </row>
    <row r="25" spans="1:9" x14ac:dyDescent="0.25">
      <c r="A25" s="3"/>
      <c r="B25" s="62"/>
      <c r="C25" s="62"/>
      <c r="D25" s="62"/>
      <c r="E25" s="62"/>
      <c r="F25" s="62"/>
      <c r="G25" s="62"/>
      <c r="H25" s="11"/>
      <c r="I25" s="5"/>
    </row>
    <row r="26" spans="1:9" x14ac:dyDescent="0.25">
      <c r="G26" t="s">
        <v>28</v>
      </c>
      <c r="H26" s="14">
        <f>SUM(H20:H25)</f>
        <v>0</v>
      </c>
      <c r="I26" s="4">
        <f>SUM(I14:I25)</f>
        <v>0</v>
      </c>
    </row>
    <row r="27" spans="1:9" ht="15.75" x14ac:dyDescent="0.25">
      <c r="A27" s="63" t="s">
        <v>29</v>
      </c>
      <c r="B27" s="63"/>
      <c r="C27" s="63"/>
      <c r="D27" s="63"/>
      <c r="E27" s="63"/>
    </row>
    <row r="28" spans="1:9" x14ac:dyDescent="0.25">
      <c r="A28" s="60"/>
      <c r="B28" s="60"/>
      <c r="C28" s="60"/>
      <c r="D28" s="60"/>
      <c r="E28" s="60"/>
      <c r="H28" s="2"/>
      <c r="I28" s="8"/>
    </row>
    <row r="29" spans="1:9" x14ac:dyDescent="0.25">
      <c r="A29" s="61" t="s">
        <v>30</v>
      </c>
      <c r="B29" s="61"/>
      <c r="C29" s="61"/>
      <c r="D29" s="61"/>
      <c r="E29" s="19"/>
      <c r="F29" s="34" t="s">
        <v>39</v>
      </c>
      <c r="G29" s="34"/>
      <c r="H29" s="34"/>
      <c r="I29" s="6">
        <f>IF(I44,H26+I26,0)</f>
        <v>0</v>
      </c>
    </row>
    <row r="30" spans="1:9" x14ac:dyDescent="0.25">
      <c r="A30" s="61" t="s">
        <v>31</v>
      </c>
      <c r="B30" s="61"/>
      <c r="C30" s="61"/>
      <c r="D30" s="61"/>
      <c r="E30" s="21">
        <f>I33</f>
        <v>0</v>
      </c>
      <c r="F30" s="7"/>
      <c r="G30" s="37"/>
      <c r="H30" s="38"/>
      <c r="I30" s="22"/>
    </row>
    <row r="31" spans="1:9" x14ac:dyDescent="0.25">
      <c r="A31" s="61" t="s">
        <v>32</v>
      </c>
      <c r="B31" s="61"/>
      <c r="C31" s="61"/>
      <c r="D31" s="61"/>
      <c r="E31" s="20">
        <f>E30-E29</f>
        <v>0</v>
      </c>
      <c r="F31" s="7"/>
      <c r="G31" s="7"/>
      <c r="H31" s="7"/>
      <c r="I31" s="8"/>
    </row>
    <row r="32" spans="1:9" x14ac:dyDescent="0.25">
      <c r="A32" s="40" t="s">
        <v>33</v>
      </c>
      <c r="B32" s="40"/>
      <c r="C32" s="40"/>
      <c r="D32" s="40"/>
      <c r="E32" s="40"/>
      <c r="I32" s="8"/>
    </row>
    <row r="33" spans="1:12" x14ac:dyDescent="0.25">
      <c r="A33" s="35"/>
      <c r="B33" s="35"/>
      <c r="C33" s="35"/>
      <c r="D33" s="35"/>
      <c r="E33" s="23"/>
      <c r="F33" s="34" t="s">
        <v>34</v>
      </c>
      <c r="G33" s="34"/>
      <c r="H33" s="34"/>
      <c r="I33" s="6">
        <f>I29</f>
        <v>0</v>
      </c>
    </row>
    <row r="34" spans="1:12" x14ac:dyDescent="0.25">
      <c r="A34" s="35"/>
      <c r="B34" s="35"/>
      <c r="C34" s="35"/>
      <c r="D34" s="35"/>
      <c r="E34" s="23"/>
      <c r="F34" s="34" t="s">
        <v>35</v>
      </c>
      <c r="G34" s="34"/>
      <c r="H34" s="34"/>
      <c r="I34" s="6">
        <f>IF(I29&lt;23,I29,ROUNDDOWN(I29*0.9,-1))</f>
        <v>0</v>
      </c>
    </row>
    <row r="35" spans="1:12" ht="9.75" customHeight="1" x14ac:dyDescent="0.25">
      <c r="A35" s="35"/>
      <c r="B35" s="35"/>
      <c r="C35" s="35"/>
      <c r="D35" s="35"/>
      <c r="E35" s="23"/>
    </row>
    <row r="36" spans="1:12" x14ac:dyDescent="0.25">
      <c r="A36" s="39"/>
      <c r="B36" s="39"/>
      <c r="C36" s="39"/>
      <c r="D36" s="39"/>
      <c r="E36" s="39"/>
    </row>
    <row r="37" spans="1:12" ht="12" customHeight="1" x14ac:dyDescent="0.25"/>
    <row r="38" spans="1:12" x14ac:dyDescent="0.25">
      <c r="A38" s="34" t="s">
        <v>23</v>
      </c>
      <c r="B38" s="34"/>
      <c r="C38" s="36"/>
      <c r="D38" s="36"/>
      <c r="E38" s="36"/>
    </row>
    <row r="39" spans="1:12" x14ac:dyDescent="0.25">
      <c r="F39" s="18"/>
      <c r="G39" s="18"/>
      <c r="H39" s="18"/>
      <c r="I39" s="18"/>
    </row>
    <row r="40" spans="1:12" x14ac:dyDescent="0.25">
      <c r="A40" s="34" t="s">
        <v>24</v>
      </c>
      <c r="B40" s="34"/>
      <c r="C40" s="36"/>
      <c r="D40" s="36"/>
      <c r="E40" s="36"/>
    </row>
    <row r="41" spans="1:12" ht="10.5" customHeight="1" x14ac:dyDescent="0.25">
      <c r="G41" s="2"/>
      <c r="H41" s="2"/>
    </row>
    <row r="42" spans="1:12" x14ac:dyDescent="0.25">
      <c r="A42" s="34" t="s">
        <v>25</v>
      </c>
      <c r="B42" s="34"/>
      <c r="C42" s="36"/>
      <c r="D42" s="36"/>
      <c r="E42" s="36"/>
      <c r="F42" s="2"/>
      <c r="G42" s="2"/>
      <c r="H42" s="2"/>
      <c r="I42" s="8"/>
    </row>
    <row r="43" spans="1:12" ht="13.5" customHeight="1" x14ac:dyDescent="0.25">
      <c r="E43" s="2"/>
      <c r="F43" s="2"/>
      <c r="G43" s="2"/>
      <c r="H43" s="2"/>
      <c r="I43" s="8"/>
    </row>
    <row r="44" spans="1:12" ht="13.5" customHeight="1" x14ac:dyDescent="0.25">
      <c r="A44" s="32" t="s">
        <v>41</v>
      </c>
      <c r="B44" s="33"/>
      <c r="C44" s="24" t="s">
        <v>12</v>
      </c>
      <c r="D44" s="25">
        <v>17.3</v>
      </c>
      <c r="E44" s="24" t="s">
        <v>21</v>
      </c>
      <c r="F44" s="26"/>
      <c r="G44" s="26"/>
      <c r="H44" s="27">
        <v>50</v>
      </c>
      <c r="I44" s="31" t="b">
        <v>0</v>
      </c>
    </row>
    <row r="45" spans="1:12" ht="13.5" customHeight="1" x14ac:dyDescent="0.25">
      <c r="A45" s="24" t="s">
        <v>8</v>
      </c>
      <c r="B45" s="30">
        <v>0.61499999999999999</v>
      </c>
      <c r="C45" s="24" t="s">
        <v>9</v>
      </c>
      <c r="D45" s="28">
        <v>29.05</v>
      </c>
      <c r="E45" s="24" t="s">
        <v>10</v>
      </c>
      <c r="F45" s="28">
        <v>29.6</v>
      </c>
      <c r="G45" s="24" t="s">
        <v>11</v>
      </c>
      <c r="H45" s="28">
        <v>60.75</v>
      </c>
      <c r="I45" s="29">
        <f>K45</f>
        <v>1</v>
      </c>
      <c r="K45" s="13">
        <v>1</v>
      </c>
      <c r="L45" t="s">
        <v>36</v>
      </c>
    </row>
  </sheetData>
  <sheetProtection algorithmName="SHA-512" hashValue="WeW8FZrOV+NG2nZbuUklXbPZKiVszTkP+YTbPszL4QyT6FPDM9X7+YPHGiBTKpwjTiazl9zqSdxAvkJGCA6lIw==" saltValue="cEN6c0ZaBsLD6SL5+4mWMA==" spinCount="100000" sheet="1" objects="1" scenarios="1" selectLockedCells="1"/>
  <mergeCells count="51">
    <mergeCell ref="A28:E28"/>
    <mergeCell ref="A29:D29"/>
    <mergeCell ref="A31:D31"/>
    <mergeCell ref="B22:G22"/>
    <mergeCell ref="B23:G23"/>
    <mergeCell ref="A27:E27"/>
    <mergeCell ref="A30:D30"/>
    <mergeCell ref="B24:G24"/>
    <mergeCell ref="B25:G25"/>
    <mergeCell ref="B19:G19"/>
    <mergeCell ref="B20:G20"/>
    <mergeCell ref="B21:G21"/>
    <mergeCell ref="A7:I7"/>
    <mergeCell ref="A8:I8"/>
    <mergeCell ref="A9:I9"/>
    <mergeCell ref="A10:I10"/>
    <mergeCell ref="B14:G14"/>
    <mergeCell ref="B15:G15"/>
    <mergeCell ref="B16:G16"/>
    <mergeCell ref="B17:G17"/>
    <mergeCell ref="B18:G18"/>
    <mergeCell ref="D3:E3"/>
    <mergeCell ref="D4:E4"/>
    <mergeCell ref="D5:E5"/>
    <mergeCell ref="A1:I1"/>
    <mergeCell ref="A2:I2"/>
    <mergeCell ref="H3:I3"/>
    <mergeCell ref="F3:G3"/>
    <mergeCell ref="H4:I4"/>
    <mergeCell ref="F4:G4"/>
    <mergeCell ref="B3:C3"/>
    <mergeCell ref="B4:C4"/>
    <mergeCell ref="H5:I5"/>
    <mergeCell ref="F5:G5"/>
    <mergeCell ref="B5:C5"/>
    <mergeCell ref="A44:B44"/>
    <mergeCell ref="F34:H34"/>
    <mergeCell ref="F29:H29"/>
    <mergeCell ref="A38:B38"/>
    <mergeCell ref="A40:B40"/>
    <mergeCell ref="A42:B42"/>
    <mergeCell ref="A33:D33"/>
    <mergeCell ref="A34:D34"/>
    <mergeCell ref="A35:D35"/>
    <mergeCell ref="F33:H33"/>
    <mergeCell ref="C38:E38"/>
    <mergeCell ref="C40:E40"/>
    <mergeCell ref="C42:E42"/>
    <mergeCell ref="G30:H30"/>
    <mergeCell ref="A36:E36"/>
    <mergeCell ref="A32:E32"/>
  </mergeCells>
  <conditionalFormatting sqref="A27">
    <cfRule type="expression" dxfId="19" priority="18">
      <formula>I45=1</formula>
    </cfRule>
  </conditionalFormatting>
  <conditionalFormatting sqref="A28">
    <cfRule type="expression" dxfId="18" priority="17">
      <formula>I45=1</formula>
    </cfRule>
  </conditionalFormatting>
  <conditionalFormatting sqref="A29:D29">
    <cfRule type="expression" dxfId="17" priority="16">
      <formula>I45=1</formula>
    </cfRule>
  </conditionalFormatting>
  <conditionalFormatting sqref="A30:D30">
    <cfRule type="expression" dxfId="16" priority="14">
      <formula>I45=1</formula>
    </cfRule>
  </conditionalFormatting>
  <conditionalFormatting sqref="A31:D31">
    <cfRule type="expression" dxfId="15" priority="12">
      <formula>I45=1</formula>
    </cfRule>
  </conditionalFormatting>
  <conditionalFormatting sqref="A33:D33">
    <cfRule type="expression" dxfId="14" priority="9">
      <formula>I45=1</formula>
    </cfRule>
  </conditionalFormatting>
  <conditionalFormatting sqref="A34:D34">
    <cfRule type="expression" dxfId="13" priority="7">
      <formula>I45=1</formula>
    </cfRule>
  </conditionalFormatting>
  <conditionalFormatting sqref="A35:D35">
    <cfRule type="expression" dxfId="12" priority="5">
      <formula>I45=1</formula>
    </cfRule>
  </conditionalFormatting>
  <conditionalFormatting sqref="A32:E32">
    <cfRule type="expression" dxfId="11" priority="10">
      <formula>I45=1</formula>
    </cfRule>
  </conditionalFormatting>
  <conditionalFormatting sqref="A36:E36">
    <cfRule type="expression" dxfId="10" priority="3">
      <formula>I45=1</formula>
    </cfRule>
  </conditionalFormatting>
  <conditionalFormatting sqref="E29">
    <cfRule type="expression" dxfId="9" priority="15">
      <formula>I45=1</formula>
    </cfRule>
  </conditionalFormatting>
  <conditionalFormatting sqref="E30">
    <cfRule type="expression" dxfId="8" priority="13">
      <formula>I45=1</formula>
    </cfRule>
  </conditionalFormatting>
  <conditionalFormatting sqref="E31">
    <cfRule type="expression" dxfId="7" priority="11">
      <formula>I45=1</formula>
    </cfRule>
  </conditionalFormatting>
  <conditionalFormatting sqref="E33">
    <cfRule type="expression" dxfId="6" priority="8">
      <formula>I45=1</formula>
    </cfRule>
  </conditionalFormatting>
  <conditionalFormatting sqref="E34">
    <cfRule type="expression" dxfId="5" priority="6">
      <formula>I45=1</formula>
    </cfRule>
  </conditionalFormatting>
  <conditionalFormatting sqref="E35">
    <cfRule type="expression" dxfId="4" priority="4">
      <formula>I45=1</formula>
    </cfRule>
  </conditionalFormatting>
  <conditionalFormatting sqref="F34">
    <cfRule type="expression" dxfId="3" priority="1">
      <formula>I45=2</formula>
    </cfRule>
  </conditionalFormatting>
  <conditionalFormatting sqref="I33">
    <cfRule type="expression" dxfId="2" priority="20">
      <formula>H26=0</formula>
    </cfRule>
  </conditionalFormatting>
  <conditionalFormatting sqref="I34">
    <cfRule type="expression" dxfId="1" priority="2" stopIfTrue="1">
      <formula>I45=2</formula>
    </cfRule>
    <cfRule type="expression" dxfId="0" priority="19">
      <formula>H26&gt;0</formula>
    </cfRule>
  </conditionalFormatting>
  <pageMargins left="0.7" right="0.69791666666666663" top="0.75" bottom="0.75" header="0.3" footer="0.3"/>
  <pageSetup orientation="portrait" verticalDpi="0" r:id="rId1"/>
  <headerFooter>
    <oddFooter>&amp;C&amp;8All Miawpukek First Nation Departments are required to use this form. Including (but not limited to): Finance, IGS, CRHSS, Education, CLH, Justice, Natural Resources, Public Works, TEDD, NFL, and Self-Government.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180975</xdr:rowOff>
                  </from>
                  <to>
                    <xdr:col>3</xdr:col>
                    <xdr:colOff>38100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400050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95250</xdr:colOff>
                    <xdr:row>10</xdr:row>
                    <xdr:rowOff>38100</xdr:rowOff>
                  </from>
                  <to>
                    <xdr:col>6</xdr:col>
                    <xdr:colOff>304800</xdr:colOff>
                    <xdr:row>12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Alonzo Benoit</dc:creator>
  <cp:lastModifiedBy>Alonzo Benoit</cp:lastModifiedBy>
  <cp:lastPrinted>2016-03-30T23:08:03Z</cp:lastPrinted>
  <dcterms:created xsi:type="dcterms:W3CDTF">2012-09-26T12:31:48Z</dcterms:created>
  <dcterms:modified xsi:type="dcterms:W3CDTF">2025-10-06T18:29:49Z</dcterms:modified>
</cp:coreProperties>
</file>